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2420" windowHeight="530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42" i="1"/>
  <c r="G28"/>
  <c r="G18"/>
  <c r="G17" s="1"/>
  <c r="F7"/>
  <c r="F14" s="1"/>
  <c r="E7"/>
  <c r="E14" s="1"/>
  <c r="D7"/>
  <c r="D14" s="1"/>
  <c r="G13"/>
  <c r="G12"/>
  <c r="G11"/>
  <c r="G10"/>
  <c r="G9"/>
  <c r="G8"/>
  <c r="G6"/>
  <c r="G38"/>
  <c r="G34" s="1"/>
  <c r="G48" l="1"/>
  <c r="G7"/>
  <c r="G14" s="1"/>
</calcChain>
</file>

<file path=xl/sharedStrings.xml><?xml version="1.0" encoding="utf-8"?>
<sst xmlns="http://schemas.openxmlformats.org/spreadsheetml/2006/main" count="56" uniqueCount="56">
  <si>
    <t>Информация по начислениям и сборам граждам граждан по содержанию и ремонту общего имущества многоквартирного дома и коммунальные услуги, руб.</t>
  </si>
  <si>
    <t>№ п/п</t>
  </si>
  <si>
    <t>Наименование работ, услуг</t>
  </si>
  <si>
    <t>Задолженность на 01.01.17</t>
  </si>
  <si>
    <t>Начислено гражданам</t>
  </si>
  <si>
    <t>Оплачено гражданами</t>
  </si>
  <si>
    <t>Задолженность на 01.01.18</t>
  </si>
  <si>
    <t>Содержание и ремонт общего имущества многоквартирного дома</t>
  </si>
  <si>
    <t>Коммунальные услуги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</si>
  <si>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</si>
  <si>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</si>
  <si>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</si>
  <si>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</si>
  <si>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</si>
  <si>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</si>
  <si>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</si>
  <si>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</si>
  <si>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</si>
  <si>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</si>
  <si>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3</t>
  </si>
  <si>
    <t>ИТОГО:</t>
  </si>
  <si>
    <t>ВСЕГО ЗАТРАТ по содержанию и ремонту многоквартирного дома:</t>
  </si>
  <si>
    <t xml:space="preserve">Фактические расходы на содержание и текущий ремонт многоквартирного жилого дома, руб. </t>
  </si>
  <si>
    <t>1.1 Техническое обслуживание и благоустройство общих коммуникаций и территорий, в том числе:</t>
  </si>
  <si>
    <t>Прочие (домофон, услуги консьержа, охрана территории)</t>
  </si>
  <si>
    <t>1.2 Аварийно-техническое обслуживание пожарной сигнализации</t>
  </si>
  <si>
    <t>1.3 Вывоз ТБО и КГМ</t>
  </si>
  <si>
    <t>1.4 Техническое обслуживание лифтов</t>
  </si>
  <si>
    <t>Страхование лифтов</t>
  </si>
  <si>
    <t xml:space="preserve">Прочие  </t>
  </si>
  <si>
    <t>заработная плата председателя</t>
  </si>
  <si>
    <t>Налоги</t>
  </si>
  <si>
    <t>Проведение праздников двора</t>
  </si>
  <si>
    <t>Закупка цветов, кустарников, деревьев</t>
  </si>
  <si>
    <t>2.1 Оплата услуг по приему платежей (комиссия банка, платежных агентов)</t>
  </si>
  <si>
    <t>2.2 Услуги паспортного стола</t>
  </si>
  <si>
    <t xml:space="preserve"> Расходы по содержанию, техническому обслуживанию и ремонту общих коммуникаций</t>
  </si>
  <si>
    <t>Общехозяйственные расходы</t>
  </si>
  <si>
    <t>Обслуживание лифтового оборудования по договору</t>
  </si>
  <si>
    <t>Ремонтные работы лифтового оборудования</t>
  </si>
  <si>
    <t xml:space="preserve">Материалы </t>
  </si>
  <si>
    <t xml:space="preserve">1.1.1. Управление и техническое обслуживание: </t>
  </si>
  <si>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Уборка дворовой территории от мусора и грязи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Очистка газонов от мусора и грязи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Уборка контейнерной площадки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Влажная протирка урн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Очистка урн от мусора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Очистка водостоков от мусора и грязи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Очистка от мусора и грязи дренажных приямков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Протирка элементов благоустройства, малых архитектурных форм, скамеек и пр.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Поливка газонов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Покос травы на газонах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Уборка травы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Подметание двора специализированной техникой
</t>
    </r>
  </si>
  <si>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Мытье лестничных маршей и площадок всех этажей, из расчета не чаще двух раз в неделю один этаж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Мытье пола кабины лифта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Влажная протирка и полировка стен, дверей, светильников в кабине лифта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Мытье окон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Влажная протирка отопительных приборов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Влажная протирка подоконников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Поливка цветов в МОП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Уборка пыли с чердачных помещений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Уборка подвальных помещений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Уборка электрощитовых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Протирка и полировка входных групп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Мытье светопрозрачных конструкций
</t>
    </r>
  </si>
  <si>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Сбор, анализ и систематизация технической и управленческой информации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Анализ технического состояния общего имущества многоквартирного дома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Контроль качества предоставляемых услуг, выполняемых работ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Разработка рекомендаций по содержанию общего имущества собственников помещений в многоквартирном доме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Разработка регламентов выполнения работ, оказания услуг по содержанию общего имущества собственников помещений в многоквартирном доме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Разработка механизмов взаимодействия с поставщиками коммунальных, эксплуатационных услуг, подрядными организациями и пр.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Разработка рекомендаций, календарных планов и регламентов проведения текущих ремонтов общего имущества собственников помещений в многоквартирном доме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Разработка рекомендаций, получение заключений, составление перечня работ и утверждение плана проведения капитального ремонта общего имущества собственников помещений в многоквартирном доме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Контроль за устранением дефектов личного имущества собственников и общего имущества собственников помещений в многоквартирном доме, выявленных в ходе эксплуатации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Представление интересов собственников при взаимодействии со всеми государственными и частными организациями и учреждениями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Разработка и внедрение современных методов управления, содержания и текущего ремонта общего имущества собственников помещений в многоквартирном доме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Обеспечение собственников и ТСЖ полной и всесторонней информацией, касающейся управления, содержания, текущего и капитального ремонта общего имущества собственников помещений в многоквартирном доме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Организация взаимодействия между собственниками и ТСЖ. Анализ предложений собственников по развитию деятельности ТСЖ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Организация электронного документооборота между УК - ТСЖ - Собственником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Сопровождение диспетчерского содержания лифтового оборудования: взаимодействие со специализированными организациями, осуществляющими техническое обслуживание лифтов, за исключением аварийного обслуживания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Диспетчерское содержание Инженерных сетей и инженерного оборудования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Юридическое сопровождение деятельности ТСЖ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Бухгалтерское и финансовое сопровождение деятельности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Обеспечение нормативного функционирования инженерного оборудования в многоквартирном доме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Контроль над деятельностью специализированных подрядных организаций
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Подготовка инженерного оборудования и конструктивных элементов многоквартирного дома к сезонной эксплуатации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Обслуживание, периодические осмотры конструктивных элементов благоустройства, инженерного оборудования, и инженерных сетей, являющихся общим имуществом собственников помещений в многоквартирном доме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Периодические осмотры общего инженерного оборудования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>•</t>
    </r>
    <r>
      <rPr>
        <sz val="9"/>
        <color theme="1"/>
        <rFont val="Calibri"/>
        <family val="2"/>
        <charset val="204"/>
        <scheme val="minor"/>
      </rPr>
      <t xml:space="preserve"> Техническое обслуживание и текущий ремонт конструктивных элементов, инженерного оборудования, и инженерных сетей, являющихся общим имуществом собственников помещений в многоквартирном доме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Техническое обслуживание и текущий ремонт общего инженерного оборудования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 xml:space="preserve">• </t>
    </r>
    <r>
      <rPr>
        <sz val="9"/>
        <color theme="1"/>
        <rFont val="Calibri"/>
        <family val="2"/>
        <charset val="204"/>
        <scheme val="minor"/>
      </rPr>
      <t xml:space="preserve">Периодичность осмотры элементов озеленения дворовой территории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</rPr>
      <t>•</t>
    </r>
    <r>
      <rPr>
        <sz val="9"/>
        <color theme="1"/>
        <rFont val="Calibri"/>
        <family val="2"/>
        <charset val="204"/>
        <scheme val="minor"/>
      </rPr>
      <t xml:space="preserve">  Элементы внешнего благоустройства и озеленения</t>
    </r>
  </si>
  <si>
    <t>2.3 Материалы (трубы, заглушки, сгоны и т.п.), Канцелярские товары.</t>
  </si>
  <si>
    <t>2.4 Расходы на управление МКД</t>
  </si>
  <si>
    <t>Лицензия для сдачи электронной отчетности</t>
  </si>
  <si>
    <t>Промывка теплообменников</t>
  </si>
  <si>
    <t>1.1.2. Уборка придомовой территории</t>
  </si>
  <si>
    <t>1.1.3. Уборка мест общего пользования</t>
  </si>
  <si>
    <t xml:space="preserve">1.1.4. Услуги специализированной техники (вывоз крупногабаритных ТБО) </t>
  </si>
  <si>
    <t>Дизинфекция</t>
  </si>
  <si>
    <t>Освидетельсвование лифтов</t>
  </si>
  <si>
    <t>Техническое обслуживание венкамер</t>
  </si>
  <si>
    <t>Отчетный период: 2017г, ТСЖ "Созвездие-1", Белинского 222-2, 222-3; Ю.Фучика 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</si>
</sst>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4" fillId="0" borderId="16" xfId="0" applyFont="1" applyBorder="1"/>
    <xf numFmtId="4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4" fontId="4" fillId="0" borderId="8" xfId="0" applyNumberFormat="1" applyFont="1" applyBorder="1"/>
    <xf numFmtId="4" fontId="7" fillId="0" borderId="8" xfId="0" applyNumberFormat="1" applyFont="1" applyBorder="1"/>
    <xf numFmtId="4" fontId="4" fillId="0" borderId="36" xfId="0" applyNumberFormat="1" applyFont="1" applyBorder="1"/>
    <xf numFmtId="4" fontId="4" fillId="0" borderId="9" xfId="0" applyNumberFormat="1" applyFont="1" applyBorder="1"/>
    <xf numFmtId="4" fontId="4" fillId="0" borderId="17" xfId="0" applyNumberFormat="1" applyFont="1" applyBorder="1"/>
    <xf numFmtId="4" fontId="7" fillId="0" borderId="6" xfId="0" applyNumberFormat="1" applyFont="1" applyBorder="1"/>
    <xf numFmtId="4" fontId="7" fillId="0" borderId="2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20" xfId="0" applyNumberFormat="1" applyFont="1" applyBorder="1"/>
    <xf numFmtId="0" fontId="4" fillId="0" borderId="1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38" xfId="0" applyFont="1" applyBorder="1" applyAlignment="1">
      <alignment wrapText="1"/>
    </xf>
    <xf numFmtId="0" fontId="0" fillId="0" borderId="41" xfId="0" applyBorder="1" applyAlignment="1">
      <alignment wrapText="1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4" workbookViewId="0">
      <selection activeCell="A2" sqref="A2:G4"/>
    </sheetView>
  </sheetViews>
  <sheetFormatPr defaultRowHeight="14.4"/>
  <cols>
    <col min="1" max="1" width="8.88671875" style="1"/>
    <col min="3" max="3" width="46.44140625" customWidth="1"/>
    <col min="4" max="7" width="15.6640625" customWidth="1"/>
  </cols>
  <sheetData>
    <row r="1" spans="1:7" ht="18.600000000000001" thickBot="1">
      <c r="B1" s="56" t="s">
        <v>55</v>
      </c>
      <c r="C1" s="56"/>
      <c r="D1" s="56"/>
      <c r="E1" s="56"/>
      <c r="F1" s="56"/>
      <c r="G1" s="56"/>
    </row>
    <row r="2" spans="1:7" ht="14.4" customHeight="1">
      <c r="A2" s="66" t="s">
        <v>0</v>
      </c>
      <c r="B2" s="67"/>
      <c r="C2" s="67"/>
      <c r="D2" s="67"/>
      <c r="E2" s="67"/>
      <c r="F2" s="67"/>
      <c r="G2" s="68"/>
    </row>
    <row r="3" spans="1:7" ht="14.4" customHeight="1">
      <c r="A3" s="69"/>
      <c r="B3" s="70"/>
      <c r="C3" s="70"/>
      <c r="D3" s="70"/>
      <c r="E3" s="70"/>
      <c r="F3" s="70"/>
      <c r="G3" s="71"/>
    </row>
    <row r="4" spans="1:7" ht="14.4" customHeight="1">
      <c r="A4" s="72"/>
      <c r="B4" s="73"/>
      <c r="C4" s="73"/>
      <c r="D4" s="73"/>
      <c r="E4" s="73"/>
      <c r="F4" s="73"/>
      <c r="G4" s="74"/>
    </row>
    <row r="5" spans="1:7" ht="30" customHeight="1" thickBot="1">
      <c r="A5" s="2" t="s">
        <v>1</v>
      </c>
      <c r="B5" s="65" t="s">
        <v>2</v>
      </c>
      <c r="C5" s="65"/>
      <c r="D5" s="3" t="s">
        <v>3</v>
      </c>
      <c r="E5" s="3" t="s">
        <v>4</v>
      </c>
      <c r="F5" s="3" t="s">
        <v>5</v>
      </c>
      <c r="G5" s="4" t="s">
        <v>6</v>
      </c>
    </row>
    <row r="6" spans="1:7" ht="30" customHeight="1" thickBot="1">
      <c r="A6" s="5">
        <v>1</v>
      </c>
      <c r="B6" s="59" t="s">
        <v>7</v>
      </c>
      <c r="C6" s="59"/>
      <c r="D6" s="6">
        <v>1302123.8400000001</v>
      </c>
      <c r="E6" s="6">
        <v>7052663.3700000001</v>
      </c>
      <c r="F6" s="6">
        <v>7017042.3399999999</v>
      </c>
      <c r="G6" s="23">
        <f>D6+E6-F6</f>
        <v>1337744.8700000001</v>
      </c>
    </row>
    <row r="7" spans="1:7" ht="30" customHeight="1" thickBot="1">
      <c r="A7" s="32">
        <v>2</v>
      </c>
      <c r="B7" s="57" t="s">
        <v>8</v>
      </c>
      <c r="C7" s="58"/>
      <c r="D7" s="7">
        <f>D8+D9+D10+D11+D12</f>
        <v>3273788.5200000005</v>
      </c>
      <c r="E7" s="7">
        <f>E8+E9+E10+E11+E12</f>
        <v>13518958.16</v>
      </c>
      <c r="F7" s="7">
        <f>F8+F9+F10+F11+F12</f>
        <v>13870817.34</v>
      </c>
      <c r="G7" s="23">
        <f t="shared" ref="G7:G13" si="0">D7+E7-F7</f>
        <v>2921929.34</v>
      </c>
    </row>
    <row r="8" spans="1:7" ht="30" customHeight="1" thickBot="1">
      <c r="A8" s="32"/>
      <c r="B8" s="8" t="s">
        <v>9</v>
      </c>
      <c r="C8" s="9" t="s">
        <v>10</v>
      </c>
      <c r="D8" s="10">
        <v>1625375.76</v>
      </c>
      <c r="E8" s="10">
        <v>5820495.8499999996</v>
      </c>
      <c r="F8" s="10">
        <v>6105216.3600000003</v>
      </c>
      <c r="G8" s="23">
        <f t="shared" si="0"/>
        <v>1340655.2499999991</v>
      </c>
    </row>
    <row r="9" spans="1:7" ht="30" customHeight="1" thickBot="1">
      <c r="A9" s="32"/>
      <c r="B9" s="8" t="s">
        <v>11</v>
      </c>
      <c r="C9" s="9" t="s">
        <v>12</v>
      </c>
      <c r="D9" s="10">
        <v>197062.35</v>
      </c>
      <c r="E9" s="10">
        <v>1028407.21</v>
      </c>
      <c r="F9" s="10">
        <v>992077.89</v>
      </c>
      <c r="G9" s="23">
        <f t="shared" si="0"/>
        <v>233391.67000000004</v>
      </c>
    </row>
    <row r="10" spans="1:7" ht="30" customHeight="1" thickBot="1">
      <c r="A10" s="32"/>
      <c r="B10" s="8" t="s">
        <v>13</v>
      </c>
      <c r="C10" s="9" t="s">
        <v>14</v>
      </c>
      <c r="D10" s="10">
        <v>214232.54</v>
      </c>
      <c r="E10" s="10">
        <v>1090025.04</v>
      </c>
      <c r="F10" s="10">
        <v>1081286.1399999999</v>
      </c>
      <c r="G10" s="23">
        <f t="shared" si="0"/>
        <v>222971.44000000018</v>
      </c>
    </row>
    <row r="11" spans="1:7" ht="30" customHeight="1" thickBot="1">
      <c r="A11" s="32"/>
      <c r="B11" s="8" t="s">
        <v>15</v>
      </c>
      <c r="C11" s="9" t="s">
        <v>16</v>
      </c>
      <c r="D11" s="10">
        <v>148504.71</v>
      </c>
      <c r="E11" s="10">
        <v>783702.17</v>
      </c>
      <c r="F11" s="10">
        <v>773846.24</v>
      </c>
      <c r="G11" s="23">
        <f t="shared" si="0"/>
        <v>158360.64000000001</v>
      </c>
    </row>
    <row r="12" spans="1:7" ht="30" customHeight="1" thickBot="1">
      <c r="A12" s="33"/>
      <c r="B12" s="11" t="s">
        <v>17</v>
      </c>
      <c r="C12" s="12" t="s">
        <v>18</v>
      </c>
      <c r="D12" s="13">
        <v>1088613.1599999999</v>
      </c>
      <c r="E12" s="13">
        <v>4796327.8899999997</v>
      </c>
      <c r="F12" s="13">
        <v>4918390.71</v>
      </c>
      <c r="G12" s="23">
        <f t="shared" si="0"/>
        <v>966550.33999999985</v>
      </c>
    </row>
    <row r="13" spans="1:7" ht="30" customHeight="1" thickBot="1">
      <c r="A13" s="14" t="s">
        <v>19</v>
      </c>
      <c r="B13" s="60" t="s">
        <v>24</v>
      </c>
      <c r="C13" s="61"/>
      <c r="D13" s="6">
        <v>73940.09</v>
      </c>
      <c r="E13" s="6">
        <v>2696358.62</v>
      </c>
      <c r="F13" s="6">
        <v>2719879.87</v>
      </c>
      <c r="G13" s="23">
        <f t="shared" si="0"/>
        <v>50418.839999999851</v>
      </c>
    </row>
    <row r="14" spans="1:7" ht="21" customHeight="1" thickBot="1">
      <c r="A14" s="62" t="s">
        <v>20</v>
      </c>
      <c r="B14" s="63"/>
      <c r="C14" s="64"/>
      <c r="D14" s="15">
        <f>D6+D7+D13</f>
        <v>4649852.45</v>
      </c>
      <c r="E14" s="15">
        <f t="shared" ref="E14:F14" si="1">E6+E7+E13</f>
        <v>23267980.150000002</v>
      </c>
      <c r="F14" s="15">
        <f t="shared" si="1"/>
        <v>23607739.550000001</v>
      </c>
      <c r="G14" s="22">
        <f>G6+G7+G13</f>
        <v>4310093.05</v>
      </c>
    </row>
    <row r="15" spans="1:7" s="1" customFormat="1" ht="121.2" customHeight="1" thickBot="1">
      <c r="A15" s="78"/>
      <c r="B15" s="79"/>
      <c r="C15" s="79"/>
      <c r="D15" s="79"/>
      <c r="E15" s="79"/>
      <c r="F15" s="79"/>
      <c r="G15" s="79"/>
    </row>
    <row r="16" spans="1:7" ht="22.8" customHeight="1" thickBot="1">
      <c r="A16" s="75" t="s">
        <v>22</v>
      </c>
      <c r="B16" s="76"/>
      <c r="C16" s="76"/>
      <c r="D16" s="76"/>
      <c r="E16" s="76"/>
      <c r="F16" s="76"/>
      <c r="G16" s="77"/>
    </row>
    <row r="17" spans="1:7" ht="15.6">
      <c r="A17" s="80">
        <v>1</v>
      </c>
      <c r="B17" s="43" t="s">
        <v>36</v>
      </c>
      <c r="C17" s="46"/>
      <c r="D17" s="46"/>
      <c r="E17" s="46"/>
      <c r="F17" s="46"/>
      <c r="G17" s="21">
        <f>G18+G26+G27+G28</f>
        <v>5805496.5100000007</v>
      </c>
    </row>
    <row r="18" spans="1:7" ht="15.6">
      <c r="A18" s="81"/>
      <c r="B18" s="47" t="s">
        <v>23</v>
      </c>
      <c r="C18" s="44"/>
      <c r="D18" s="44"/>
      <c r="E18" s="44"/>
      <c r="F18" s="44"/>
      <c r="G18" s="17">
        <f>G19+G21+G23+G25</f>
        <v>4173046.95</v>
      </c>
    </row>
    <row r="19" spans="1:7" ht="15.6">
      <c r="A19" s="81"/>
      <c r="B19" s="44" t="s">
        <v>41</v>
      </c>
      <c r="C19" s="44"/>
      <c r="D19" s="44"/>
      <c r="E19" s="44"/>
      <c r="F19" s="44"/>
      <c r="G19" s="16">
        <v>2579085.27</v>
      </c>
    </row>
    <row r="20" spans="1:7" s="1" customFormat="1" ht="409.2" customHeight="1">
      <c r="A20" s="81"/>
      <c r="B20" s="54" t="s">
        <v>44</v>
      </c>
      <c r="C20" s="40"/>
      <c r="D20" s="40"/>
      <c r="E20" s="40"/>
      <c r="F20" s="40"/>
      <c r="G20" s="55"/>
    </row>
    <row r="21" spans="1:7" s="1" customFormat="1" ht="30" customHeight="1">
      <c r="A21" s="81"/>
      <c r="B21" s="44" t="s">
        <v>49</v>
      </c>
      <c r="C21" s="44"/>
      <c r="D21" s="44"/>
      <c r="E21" s="44"/>
      <c r="F21" s="44"/>
      <c r="G21" s="16">
        <v>664870.68000000005</v>
      </c>
    </row>
    <row r="22" spans="1:7" s="1" customFormat="1" ht="156.6" customHeight="1">
      <c r="A22" s="81"/>
      <c r="B22" s="51" t="s">
        <v>42</v>
      </c>
      <c r="C22" s="52"/>
      <c r="D22" s="52"/>
      <c r="E22" s="52"/>
      <c r="F22" s="52"/>
      <c r="G22" s="53"/>
    </row>
    <row r="23" spans="1:7" s="1" customFormat="1" ht="15.6">
      <c r="A23" s="81"/>
      <c r="B23" s="44" t="s">
        <v>50</v>
      </c>
      <c r="C23" s="44"/>
      <c r="D23" s="44"/>
      <c r="E23" s="44"/>
      <c r="F23" s="44"/>
      <c r="G23" s="16">
        <v>804696</v>
      </c>
    </row>
    <row r="24" spans="1:7" s="1" customFormat="1" ht="165" customHeight="1">
      <c r="A24" s="81"/>
      <c r="B24" s="48" t="s">
        <v>43</v>
      </c>
      <c r="C24" s="49"/>
      <c r="D24" s="49"/>
      <c r="E24" s="49"/>
      <c r="F24" s="49"/>
      <c r="G24" s="50"/>
    </row>
    <row r="25" spans="1:7" s="1" customFormat="1" ht="15.6">
      <c r="A25" s="81"/>
      <c r="B25" s="44" t="s">
        <v>51</v>
      </c>
      <c r="C25" s="44"/>
      <c r="D25" s="44"/>
      <c r="E25" s="44"/>
      <c r="F25" s="44"/>
      <c r="G25" s="16">
        <v>124395</v>
      </c>
    </row>
    <row r="26" spans="1:7" ht="15.6">
      <c r="A26" s="81"/>
      <c r="B26" s="47" t="s">
        <v>25</v>
      </c>
      <c r="C26" s="47"/>
      <c r="D26" s="47"/>
      <c r="E26" s="47"/>
      <c r="F26" s="47"/>
      <c r="G26" s="17">
        <v>327000</v>
      </c>
    </row>
    <row r="27" spans="1:7" ht="15.6">
      <c r="A27" s="81"/>
      <c r="B27" s="47" t="s">
        <v>26</v>
      </c>
      <c r="C27" s="47"/>
      <c r="D27" s="47"/>
      <c r="E27" s="47"/>
      <c r="F27" s="47"/>
      <c r="G27" s="17">
        <v>126101.36</v>
      </c>
    </row>
    <row r="28" spans="1:7" ht="15.6">
      <c r="A28" s="81"/>
      <c r="B28" s="47" t="s">
        <v>27</v>
      </c>
      <c r="C28" s="44"/>
      <c r="D28" s="44"/>
      <c r="E28" s="44"/>
      <c r="F28" s="44"/>
      <c r="G28" s="17">
        <f>G29+G30+G31+G32+G33</f>
        <v>1179348.2</v>
      </c>
    </row>
    <row r="29" spans="1:7" s="1" customFormat="1" ht="15.6">
      <c r="A29" s="81"/>
      <c r="B29" s="44" t="s">
        <v>38</v>
      </c>
      <c r="C29" s="44"/>
      <c r="D29" s="44"/>
      <c r="E29" s="44"/>
      <c r="F29" s="44"/>
      <c r="G29" s="16">
        <v>904518.2</v>
      </c>
    </row>
    <row r="30" spans="1:7" s="1" customFormat="1" ht="15.6">
      <c r="A30" s="82"/>
      <c r="B30" s="44" t="s">
        <v>39</v>
      </c>
      <c r="C30" s="44"/>
      <c r="D30" s="44"/>
      <c r="E30" s="44"/>
      <c r="F30" s="44"/>
      <c r="G30" s="18">
        <v>205100</v>
      </c>
    </row>
    <row r="31" spans="1:7" s="1" customFormat="1" ht="15.6">
      <c r="A31" s="82"/>
      <c r="B31" s="36" t="s">
        <v>53</v>
      </c>
      <c r="C31" s="37"/>
      <c r="D31" s="37"/>
      <c r="E31" s="37"/>
      <c r="F31" s="38"/>
      <c r="G31" s="18">
        <v>25228</v>
      </c>
    </row>
    <row r="32" spans="1:7" s="1" customFormat="1" ht="15.6">
      <c r="A32" s="82"/>
      <c r="B32" s="44" t="s">
        <v>40</v>
      </c>
      <c r="C32" s="44"/>
      <c r="D32" s="44"/>
      <c r="E32" s="44"/>
      <c r="F32" s="44"/>
      <c r="G32" s="18">
        <v>40002</v>
      </c>
    </row>
    <row r="33" spans="1:7" s="1" customFormat="1" ht="16.2" thickBot="1">
      <c r="A33" s="83"/>
      <c r="B33" s="28" t="s">
        <v>28</v>
      </c>
      <c r="C33" s="28"/>
      <c r="D33" s="28"/>
      <c r="E33" s="28"/>
      <c r="F33" s="28"/>
      <c r="G33" s="19">
        <v>4500</v>
      </c>
    </row>
    <row r="34" spans="1:7" ht="15.6">
      <c r="A34" s="29">
        <v>2</v>
      </c>
      <c r="B34" s="43" t="s">
        <v>37</v>
      </c>
      <c r="C34" s="46"/>
      <c r="D34" s="46"/>
      <c r="E34" s="46"/>
      <c r="F34" s="46"/>
      <c r="G34" s="21">
        <f>G35+G36+G37+G38</f>
        <v>980152.66000000015</v>
      </c>
    </row>
    <row r="35" spans="1:7" ht="15.6">
      <c r="A35" s="30"/>
      <c r="B35" s="44" t="s">
        <v>34</v>
      </c>
      <c r="C35" s="44"/>
      <c r="D35" s="44"/>
      <c r="E35" s="44"/>
      <c r="F35" s="44"/>
      <c r="G35" s="16">
        <v>75809.899999999994</v>
      </c>
    </row>
    <row r="36" spans="1:7" ht="15.6">
      <c r="A36" s="30"/>
      <c r="B36" s="44" t="s">
        <v>35</v>
      </c>
      <c r="C36" s="44"/>
      <c r="D36" s="44"/>
      <c r="E36" s="44"/>
      <c r="F36" s="44"/>
      <c r="G36" s="16">
        <v>57000</v>
      </c>
    </row>
    <row r="37" spans="1:7" ht="15.6">
      <c r="A37" s="30"/>
      <c r="B37" s="44" t="s">
        <v>45</v>
      </c>
      <c r="C37" s="44"/>
      <c r="D37" s="44"/>
      <c r="E37" s="44"/>
      <c r="F37" s="44"/>
      <c r="G37" s="16">
        <v>80133.88</v>
      </c>
    </row>
    <row r="38" spans="1:7" ht="15.6">
      <c r="A38" s="30"/>
      <c r="B38" s="44" t="s">
        <v>46</v>
      </c>
      <c r="C38" s="44"/>
      <c r="D38" s="44"/>
      <c r="E38" s="44"/>
      <c r="F38" s="44"/>
      <c r="G38" s="16">
        <f>G39+G40+G41</f>
        <v>767208.88000000012</v>
      </c>
    </row>
    <row r="39" spans="1:7" s="1" customFormat="1" ht="15.6">
      <c r="A39" s="30"/>
      <c r="B39" s="44" t="s">
        <v>30</v>
      </c>
      <c r="C39" s="44"/>
      <c r="D39" s="44"/>
      <c r="E39" s="44"/>
      <c r="F39" s="44"/>
      <c r="G39" s="16">
        <v>542060.18000000005</v>
      </c>
    </row>
    <row r="40" spans="1:7" s="1" customFormat="1" ht="15.6">
      <c r="A40" s="30"/>
      <c r="B40" s="36" t="s">
        <v>47</v>
      </c>
      <c r="C40" s="37"/>
      <c r="D40" s="37"/>
      <c r="E40" s="37"/>
      <c r="F40" s="38"/>
      <c r="G40" s="18">
        <v>2500</v>
      </c>
    </row>
    <row r="41" spans="1:7" s="1" customFormat="1" ht="16.2" thickBot="1">
      <c r="A41" s="30"/>
      <c r="B41" s="45" t="s">
        <v>31</v>
      </c>
      <c r="C41" s="45"/>
      <c r="D41" s="45"/>
      <c r="E41" s="45"/>
      <c r="F41" s="45"/>
      <c r="G41" s="18">
        <v>222648.7</v>
      </c>
    </row>
    <row r="42" spans="1:7" ht="15.6">
      <c r="A42" s="31">
        <v>3</v>
      </c>
      <c r="B42" s="42" t="s">
        <v>29</v>
      </c>
      <c r="C42" s="43"/>
      <c r="D42" s="43"/>
      <c r="E42" s="43"/>
      <c r="F42" s="43"/>
      <c r="G42" s="21">
        <f>G43+G44+G45+G46+G47</f>
        <v>311488.52</v>
      </c>
    </row>
    <row r="43" spans="1:7" s="1" customFormat="1" ht="15.6">
      <c r="A43" s="32"/>
      <c r="B43" s="25" t="s">
        <v>32</v>
      </c>
      <c r="C43" s="26"/>
      <c r="D43" s="26"/>
      <c r="E43" s="26"/>
      <c r="F43" s="26"/>
      <c r="G43" s="20">
        <v>32500</v>
      </c>
    </row>
    <row r="44" spans="1:7" s="1" customFormat="1" ht="15.6">
      <c r="A44" s="32"/>
      <c r="B44" s="38" t="s">
        <v>48</v>
      </c>
      <c r="C44" s="39"/>
      <c r="D44" s="39"/>
      <c r="E44" s="39"/>
      <c r="F44" s="39"/>
      <c r="G44" s="16">
        <v>110867.72</v>
      </c>
    </row>
    <row r="45" spans="1:7" s="1" customFormat="1" ht="15.6">
      <c r="A45" s="32"/>
      <c r="B45" s="37" t="s">
        <v>52</v>
      </c>
      <c r="C45" s="40"/>
      <c r="D45" s="40"/>
      <c r="E45" s="40"/>
      <c r="F45" s="41"/>
      <c r="G45" s="16">
        <v>1386</v>
      </c>
    </row>
    <row r="46" spans="1:7" s="1" customFormat="1" ht="15.6">
      <c r="A46" s="32"/>
      <c r="B46" s="37" t="s">
        <v>54</v>
      </c>
      <c r="C46" s="40"/>
      <c r="D46" s="40"/>
      <c r="E46" s="40"/>
      <c r="F46" s="41"/>
      <c r="G46" s="16">
        <v>77120</v>
      </c>
    </row>
    <row r="47" spans="1:7" s="1" customFormat="1" ht="16.2" thickBot="1">
      <c r="A47" s="33"/>
      <c r="B47" s="27" t="s">
        <v>33</v>
      </c>
      <c r="C47" s="28"/>
      <c r="D47" s="28"/>
      <c r="E47" s="28"/>
      <c r="F47" s="28"/>
      <c r="G47" s="19">
        <v>89614.8</v>
      </c>
    </row>
    <row r="48" spans="1:7" ht="34.200000000000003" customHeight="1" thickBot="1">
      <c r="A48" s="34" t="s">
        <v>21</v>
      </c>
      <c r="B48" s="35"/>
      <c r="C48" s="35"/>
      <c r="D48" s="35"/>
      <c r="E48" s="35"/>
      <c r="F48" s="35"/>
      <c r="G48" s="24">
        <f>G17+G34+G42</f>
        <v>7097137.6900000013</v>
      </c>
    </row>
  </sheetData>
  <mergeCells count="45">
    <mergeCell ref="B1:G1"/>
    <mergeCell ref="B17:F17"/>
    <mergeCell ref="A7:A12"/>
    <mergeCell ref="B7:C7"/>
    <mergeCell ref="B6:C6"/>
    <mergeCell ref="B13:C13"/>
    <mergeCell ref="A14:C14"/>
    <mergeCell ref="B5:C5"/>
    <mergeCell ref="A2:G4"/>
    <mergeCell ref="A16:G16"/>
    <mergeCell ref="A15:G15"/>
    <mergeCell ref="A17:A33"/>
    <mergeCell ref="B30:F30"/>
    <mergeCell ref="B28:F28"/>
    <mergeCell ref="B21:F21"/>
    <mergeCell ref="B23:F23"/>
    <mergeCell ref="B25:F25"/>
    <mergeCell ref="B18:F18"/>
    <mergeCell ref="B19:F19"/>
    <mergeCell ref="B26:F26"/>
    <mergeCell ref="B27:F27"/>
    <mergeCell ref="B24:G24"/>
    <mergeCell ref="B22:G22"/>
    <mergeCell ref="B20:G20"/>
    <mergeCell ref="B32:F32"/>
    <mergeCell ref="B34:F34"/>
    <mergeCell ref="B35:F35"/>
    <mergeCell ref="B36:F36"/>
    <mergeCell ref="B29:F29"/>
    <mergeCell ref="B33:F33"/>
    <mergeCell ref="B31:F31"/>
    <mergeCell ref="B43:F43"/>
    <mergeCell ref="B47:F47"/>
    <mergeCell ref="A34:A41"/>
    <mergeCell ref="A42:A47"/>
    <mergeCell ref="A48:F48"/>
    <mergeCell ref="B40:F40"/>
    <mergeCell ref="B44:F44"/>
    <mergeCell ref="B45:F45"/>
    <mergeCell ref="B46:F46"/>
    <mergeCell ref="B42:F42"/>
    <mergeCell ref="B37:F37"/>
    <mergeCell ref="B38:F38"/>
    <mergeCell ref="B39:F39"/>
    <mergeCell ref="B41:F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Sozvezdie</dc:creator>
  <cp:lastModifiedBy>User</cp:lastModifiedBy>
  <cp:lastPrinted>2018-08-08T08:40:19Z</cp:lastPrinted>
  <dcterms:created xsi:type="dcterms:W3CDTF">2018-07-10T11:34:29Z</dcterms:created>
  <dcterms:modified xsi:type="dcterms:W3CDTF">2018-08-08T08:42:51Z</dcterms:modified>
</cp:coreProperties>
</file>